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43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4" i="2"/>
  <c r="G30" l="1"/>
  <c r="G19"/>
  <c r="G17"/>
  <c r="G13"/>
  <c r="G31" s="1"/>
  <c r="G35" i="1" l="1"/>
  <c r="G29"/>
  <c r="G21" l="1"/>
  <c r="G26"/>
  <c r="G37" l="1"/>
  <c r="G38" s="1"/>
</calcChain>
</file>

<file path=xl/sharedStrings.xml><?xml version="1.0" encoding="utf-8"?>
<sst xmlns="http://schemas.openxmlformats.org/spreadsheetml/2006/main" count="166" uniqueCount="66">
  <si>
    <t>№№ пп</t>
  </si>
  <si>
    <t>Адрес жилого дома</t>
  </si>
  <si>
    <t>Год постройки</t>
  </si>
  <si>
    <t>Этажность</t>
  </si>
  <si>
    <t>Материал стен</t>
  </si>
  <si>
    <t>Год последнего капитального ремонта</t>
  </si>
  <si>
    <t>Планируемый год поведения капитального ремонта</t>
  </si>
  <si>
    <t>Планируемые виды работ</t>
  </si>
  <si>
    <t>г. Ветка</t>
  </si>
  <si>
    <t>1.</t>
  </si>
  <si>
    <t>2.</t>
  </si>
  <si>
    <t>кирпич</t>
  </si>
  <si>
    <t>5.</t>
  </si>
  <si>
    <t>Капитальный ремонт мягкой кровли, ремонт внутренних инженерных сетей, замена оконных и дверных блоков в местах общего пользования, ремонт входных групп.</t>
  </si>
  <si>
    <t>Общая площадь жилого дома, м.кв.</t>
  </si>
  <si>
    <t>СОГЛАСОВАНО:</t>
  </si>
  <si>
    <t>исполнительного комитета</t>
  </si>
  <si>
    <t>районного исполнительного</t>
  </si>
  <si>
    <t>комитета</t>
  </si>
  <si>
    <t>________________ № _______</t>
  </si>
  <si>
    <t>Капитальный ремонт мягкой кровли, ремонт внутренних инженерных сетей, замена оконных и дверных блоков в местах общего пользования, ремонт входных групп, ремонт фасада</t>
  </si>
  <si>
    <t>Капитальный ремонт мягкой кровли, ремонт внутренних инженерных сетей, замена оконных и дверных блоков в местах общего пользования, ремонт входных групп, ремонт фасада.</t>
  </si>
  <si>
    <t>УТВЕРЖДЕНО:</t>
  </si>
  <si>
    <t>Решение Ветковского</t>
  </si>
  <si>
    <t>__________________</t>
  </si>
  <si>
    <t>г.Ветка, пер.3-й Пролетарский, 2</t>
  </si>
  <si>
    <t>Заместитель председателя</t>
  </si>
  <si>
    <t>Ветковского районного</t>
  </si>
  <si>
    <t>__________________ А.С. Харыбин</t>
  </si>
  <si>
    <t>Начальник отдела ЖКХ,</t>
  </si>
  <si>
    <t>архитектуры и строительства</t>
  </si>
  <si>
    <t>_________________ Е.В. Колосовская</t>
  </si>
  <si>
    <t>"_____"_______________ 2025г.</t>
  </si>
  <si>
    <t xml:space="preserve">ПЕРСПЕКТИВНАЯ ПРОГРАММА </t>
  </si>
  <si>
    <t>капитального ремонта жилищного фонда по КЖУП "Ветковское" на 2026- 2030 годы</t>
  </si>
  <si>
    <t>г. Ветка, ул. Чапаева В.И., д.13</t>
  </si>
  <si>
    <t>Капитальный ремонт кровли, ремонт внутренних инженерных сетей, замена оконных и дверных блоков в местах общего пользования, ремонт входных групп, ремонт фасада.</t>
  </si>
  <si>
    <t>г. Ветка, ул. Батракова М.Г., 34А</t>
  </si>
  <si>
    <t>ИТОГО 2026г.:</t>
  </si>
  <si>
    <t>г. Ветка, ул.Первомайская, 1</t>
  </si>
  <si>
    <t xml:space="preserve">ИТОГО 2027г. </t>
  </si>
  <si>
    <t>ИТОГО 2028г.:</t>
  </si>
  <si>
    <t xml:space="preserve">             ИТОГО 2029г.:</t>
  </si>
  <si>
    <t xml:space="preserve">             ИТОГО 2030г.:</t>
  </si>
  <si>
    <t xml:space="preserve">             ВСЕГО на 2026 - 2030г.:</t>
  </si>
  <si>
    <t>г. Ветка, ул.Свердлова Я.М., 6</t>
  </si>
  <si>
    <t>г. Ветка, ул. Октябрьская, 30</t>
  </si>
  <si>
    <t>2018г. капитальный ремонт кровли</t>
  </si>
  <si>
    <t>Ремонт фасада с устранением сырости и продуваемости, ремонт внутренних инженерных сетей, замена оконных и дверных блоков в местах общего пользования, ремонт входных групп.</t>
  </si>
  <si>
    <t>г. Ветка, ул.Октябрьская,37</t>
  </si>
  <si>
    <t>аг.Новосёлки,ул.Молодежная,2</t>
  </si>
  <si>
    <t>аг.Неглюбка, ул. Пушкина А.С., 1</t>
  </si>
  <si>
    <t>аг.Светиловичи, ул.Набережная, 6</t>
  </si>
  <si>
    <t>аг.Светиловичи, ул.Совхозная, 2</t>
  </si>
  <si>
    <t>д.Хальч, пл.Победы,3</t>
  </si>
  <si>
    <t>Капитальный ремонт внутренних инженерных сетей, замена оконных и дверных блоков в местах общего пользования, ремонт входных групп, ремонт фасада.</t>
  </si>
  <si>
    <t>д.Хальч, пл.Победы,4</t>
  </si>
  <si>
    <t>г.Ветка, ул.Громыко А.А.,1</t>
  </si>
  <si>
    <t>г.Ветка, ул. Громыко А.А., 4</t>
  </si>
  <si>
    <t>г.Ветка, ул.Ленина, 39</t>
  </si>
  <si>
    <t xml:space="preserve">Заместитель начальника отдела ЖКХ, архитектуры и строительства Ветковского районного исполнительного комитета          </t>
  </si>
  <si>
    <t>Т.А. Зеленкова</t>
  </si>
  <si>
    <t>г. Ветка, Ветковский район</t>
  </si>
  <si>
    <t>капитального ремонта жилищного фонда по КЖУП "Ветковское" на 2026 - 2030 годы</t>
  </si>
  <si>
    <t>г.Ветка, Красная Площадь, 15</t>
  </si>
  <si>
    <t>киприч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</si>
</sst>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8" fillId="0" borderId="16" xfId="0" applyFont="1" applyBorder="1" applyAlignment="1">
      <alignment wrapText="1"/>
    </xf>
    <xf numFmtId="0" fontId="2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0" fontId="3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8" fillId="0" borderId="16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22" xfId="0" applyFont="1" applyBorder="1"/>
    <xf numFmtId="0" fontId="3" fillId="0" borderId="30" xfId="0" applyFont="1" applyBorder="1" applyAlignment="1">
      <alignment vertical="center" wrapText="1"/>
    </xf>
    <xf numFmtId="164" fontId="9" fillId="0" borderId="22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4" fillId="0" borderId="32" xfId="0" applyFont="1" applyBorder="1"/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64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164" fontId="10" fillId="0" borderId="28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164" fontId="0" fillId="0" borderId="0" xfId="0" applyNumberFormat="1"/>
    <xf numFmtId="0" fontId="8" fillId="0" borderId="12" xfId="0" applyFont="1" applyBorder="1" applyAlignment="1">
      <alignment vertical="top" wrapText="1"/>
    </xf>
    <xf numFmtId="164" fontId="10" fillId="0" borderId="2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activeCell="C17" sqref="C17"/>
    </sheetView>
  </sheetViews>
  <sheetFormatPr defaultRowHeight="15"/>
  <cols>
    <col min="1" max="1" width="1.42578125" customWidth="1"/>
    <col min="2" max="2" width="4.85546875" customWidth="1"/>
    <col min="3" max="3" width="24.42578125" customWidth="1"/>
    <col min="4" max="4" width="9" customWidth="1"/>
    <col min="5" max="5" width="7.7109375" customWidth="1"/>
    <col min="6" max="6" width="11.42578125" customWidth="1"/>
    <col min="7" max="7" width="14.42578125" customWidth="1"/>
    <col min="8" max="8" width="14.7109375" customWidth="1"/>
    <col min="9" max="9" width="16" customWidth="1"/>
    <col min="10" max="10" width="38" customWidth="1"/>
  </cols>
  <sheetData>
    <row r="1" spans="1:13" ht="18.75">
      <c r="A1" s="1"/>
      <c r="B1" s="9" t="s">
        <v>15</v>
      </c>
      <c r="C1" s="1"/>
      <c r="D1" s="1"/>
      <c r="E1" s="1"/>
      <c r="F1" s="1"/>
      <c r="G1" s="9" t="s">
        <v>15</v>
      </c>
      <c r="H1" s="1"/>
      <c r="I1" s="1"/>
      <c r="J1" s="9" t="s">
        <v>22</v>
      </c>
    </row>
    <row r="2" spans="1:13" ht="18.75" customHeight="1">
      <c r="A2" s="1"/>
      <c r="B2" s="1" t="s">
        <v>26</v>
      </c>
      <c r="C2" s="1"/>
      <c r="D2" s="1"/>
      <c r="E2" s="1"/>
      <c r="F2" s="1"/>
      <c r="G2" s="72" t="s">
        <v>29</v>
      </c>
      <c r="H2" s="72"/>
      <c r="I2" s="72"/>
      <c r="J2" s="29" t="s">
        <v>23</v>
      </c>
      <c r="L2" s="71"/>
      <c r="M2" s="71"/>
    </row>
    <row r="3" spans="1:13" ht="18.75">
      <c r="A3" s="1"/>
      <c r="B3" s="1" t="s">
        <v>27</v>
      </c>
      <c r="C3" s="1"/>
      <c r="D3" s="1"/>
      <c r="E3" s="1"/>
      <c r="F3" s="1"/>
      <c r="G3" s="1" t="s">
        <v>30</v>
      </c>
      <c r="H3" s="1"/>
      <c r="I3" s="1"/>
      <c r="J3" s="1" t="s">
        <v>17</v>
      </c>
    </row>
    <row r="4" spans="1:13" ht="18.75">
      <c r="A4" s="1"/>
      <c r="B4" s="1" t="s">
        <v>16</v>
      </c>
      <c r="C4" s="1"/>
      <c r="D4" s="1"/>
      <c r="E4" s="1"/>
      <c r="F4" s="1"/>
      <c r="G4" s="1" t="s">
        <v>27</v>
      </c>
      <c r="H4" s="1"/>
      <c r="I4" s="1"/>
      <c r="J4" s="1" t="s">
        <v>18</v>
      </c>
    </row>
    <row r="5" spans="1:13" ht="18.75">
      <c r="A5" s="1"/>
      <c r="B5" s="1"/>
      <c r="C5" s="1"/>
      <c r="D5" s="1"/>
      <c r="E5" s="1"/>
      <c r="F5" s="1"/>
      <c r="G5" s="1" t="s">
        <v>16</v>
      </c>
      <c r="H5" s="1"/>
      <c r="I5" s="1"/>
      <c r="J5" s="1" t="s">
        <v>19</v>
      </c>
    </row>
    <row r="6" spans="1:13" ht="18.75">
      <c r="A6" s="1"/>
      <c r="B6" s="1" t="s">
        <v>28</v>
      </c>
      <c r="C6" s="1"/>
      <c r="D6" s="1"/>
      <c r="E6" s="1"/>
      <c r="F6" s="1"/>
      <c r="G6" s="1" t="s">
        <v>31</v>
      </c>
      <c r="H6" s="28"/>
      <c r="I6" s="1"/>
      <c r="J6" s="1"/>
    </row>
    <row r="7" spans="1:13" ht="18.75">
      <c r="A7" s="1"/>
      <c r="B7" s="1" t="s">
        <v>32</v>
      </c>
      <c r="C7" s="1"/>
      <c r="D7" s="1"/>
      <c r="E7" s="1"/>
      <c r="F7" s="1"/>
      <c r="G7" s="1" t="s">
        <v>32</v>
      </c>
      <c r="H7" s="1"/>
      <c r="I7" s="1"/>
      <c r="J7" s="1"/>
    </row>
    <row r="8" spans="1:13" ht="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ht="18.75">
      <c r="A9" s="1"/>
      <c r="B9" s="1"/>
      <c r="C9" s="75" t="s">
        <v>33</v>
      </c>
      <c r="D9" s="75"/>
      <c r="E9" s="75"/>
      <c r="F9" s="75"/>
      <c r="G9" s="75"/>
      <c r="H9" s="75"/>
      <c r="I9" s="75"/>
      <c r="J9" s="75"/>
    </row>
    <row r="10" spans="1:13" ht="18.75">
      <c r="A10" s="1"/>
      <c r="B10" s="1"/>
      <c r="C10" s="75" t="s">
        <v>34</v>
      </c>
      <c r="D10" s="75"/>
      <c r="E10" s="75"/>
      <c r="F10" s="75"/>
      <c r="G10" s="75"/>
      <c r="H10" s="75"/>
      <c r="I10" s="75"/>
      <c r="J10" s="75"/>
    </row>
    <row r="11" spans="1:13" ht="2.2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3" ht="18.75">
      <c r="A12" s="1"/>
      <c r="B12" s="87" t="s">
        <v>0</v>
      </c>
      <c r="C12" s="90" t="s">
        <v>1</v>
      </c>
      <c r="D12" s="93" t="s">
        <v>2</v>
      </c>
      <c r="E12" s="65" t="s">
        <v>3</v>
      </c>
      <c r="F12" s="65" t="s">
        <v>4</v>
      </c>
      <c r="G12" s="65" t="s">
        <v>14</v>
      </c>
      <c r="H12" s="65" t="s">
        <v>5</v>
      </c>
      <c r="I12" s="65" t="s">
        <v>6</v>
      </c>
      <c r="J12" s="81" t="s">
        <v>7</v>
      </c>
    </row>
    <row r="13" spans="1:13" ht="18.75">
      <c r="A13" s="1"/>
      <c r="B13" s="88"/>
      <c r="C13" s="91"/>
      <c r="D13" s="94"/>
      <c r="E13" s="66"/>
      <c r="F13" s="66"/>
      <c r="G13" s="66"/>
      <c r="H13" s="66"/>
      <c r="I13" s="66"/>
      <c r="J13" s="82"/>
    </row>
    <row r="14" spans="1:13" ht="18.75">
      <c r="A14" s="1"/>
      <c r="B14" s="88"/>
      <c r="C14" s="91"/>
      <c r="D14" s="94"/>
      <c r="E14" s="66"/>
      <c r="F14" s="66"/>
      <c r="G14" s="66"/>
      <c r="H14" s="66"/>
      <c r="I14" s="66"/>
      <c r="J14" s="82"/>
    </row>
    <row r="15" spans="1:13" ht="32.25" customHeight="1">
      <c r="A15" s="1"/>
      <c r="B15" s="89"/>
      <c r="C15" s="92"/>
      <c r="D15" s="95"/>
      <c r="E15" s="67"/>
      <c r="F15" s="67"/>
      <c r="G15" s="67"/>
      <c r="H15" s="67"/>
      <c r="I15" s="67"/>
      <c r="J15" s="83"/>
    </row>
    <row r="16" spans="1:13" ht="18.75">
      <c r="A16" s="1"/>
      <c r="B16" s="84" t="s">
        <v>8</v>
      </c>
      <c r="C16" s="85"/>
      <c r="D16" s="85"/>
      <c r="E16" s="85"/>
      <c r="F16" s="85"/>
      <c r="G16" s="85"/>
      <c r="H16" s="85"/>
      <c r="I16" s="85"/>
      <c r="J16" s="86"/>
    </row>
    <row r="17" spans="1:10" ht="69" customHeight="1">
      <c r="A17" s="1"/>
      <c r="B17" s="12" t="s">
        <v>9</v>
      </c>
      <c r="C17" s="6" t="s">
        <v>35</v>
      </c>
      <c r="D17" s="2">
        <v>1968</v>
      </c>
      <c r="E17" s="2">
        <v>2</v>
      </c>
      <c r="F17" s="2" t="s">
        <v>11</v>
      </c>
      <c r="G17" s="4">
        <v>352.6</v>
      </c>
      <c r="H17" s="3"/>
      <c r="I17" s="2">
        <v>2026</v>
      </c>
      <c r="J17" s="30" t="s">
        <v>36</v>
      </c>
    </row>
    <row r="18" spans="1:10" ht="70.900000000000006" customHeight="1">
      <c r="A18" s="1"/>
      <c r="B18" s="13" t="s">
        <v>10</v>
      </c>
      <c r="C18" s="6" t="s">
        <v>37</v>
      </c>
      <c r="D18" s="5">
        <v>1983</v>
      </c>
      <c r="E18" s="5">
        <v>5</v>
      </c>
      <c r="F18" s="5" t="s">
        <v>11</v>
      </c>
      <c r="G18" s="7">
        <v>1649</v>
      </c>
      <c r="H18" s="8"/>
      <c r="I18" s="5">
        <v>2026</v>
      </c>
      <c r="J18" s="30" t="s">
        <v>36</v>
      </c>
    </row>
    <row r="19" spans="1:10" ht="70.900000000000006" customHeight="1">
      <c r="A19" s="1"/>
      <c r="B19" s="13">
        <v>3</v>
      </c>
      <c r="C19" s="6" t="s">
        <v>25</v>
      </c>
      <c r="D19" s="5">
        <v>1962</v>
      </c>
      <c r="E19" s="5">
        <v>2</v>
      </c>
      <c r="F19" s="5" t="s">
        <v>11</v>
      </c>
      <c r="G19" s="7">
        <v>309.2</v>
      </c>
      <c r="H19" s="8"/>
      <c r="I19" s="5">
        <v>2026</v>
      </c>
      <c r="J19" s="30" t="s">
        <v>21</v>
      </c>
    </row>
    <row r="20" spans="1:10" ht="69.599999999999994" customHeight="1" thickBot="1">
      <c r="A20" s="1"/>
      <c r="B20" s="13">
        <v>4</v>
      </c>
      <c r="C20" s="6" t="s">
        <v>58</v>
      </c>
      <c r="D20" s="5">
        <v>1981</v>
      </c>
      <c r="E20" s="5">
        <v>3</v>
      </c>
      <c r="F20" s="5" t="s">
        <v>11</v>
      </c>
      <c r="G20" s="31">
        <v>1111</v>
      </c>
      <c r="H20" s="32"/>
      <c r="I20" s="5">
        <v>2026</v>
      </c>
      <c r="J20" s="60" t="s">
        <v>36</v>
      </c>
    </row>
    <row r="21" spans="1:10" ht="21.6" customHeight="1" thickBot="1">
      <c r="A21" s="1"/>
      <c r="B21" s="37"/>
      <c r="C21" s="38" t="s">
        <v>38</v>
      </c>
      <c r="D21" s="39"/>
      <c r="E21" s="39"/>
      <c r="F21" s="39"/>
      <c r="G21" s="54">
        <f>G17+G18+G19+G20</f>
        <v>3421.7999999999997</v>
      </c>
      <c r="H21" s="40"/>
      <c r="I21" s="39"/>
      <c r="J21" s="41"/>
    </row>
    <row r="22" spans="1:10" ht="58.15" customHeight="1">
      <c r="A22" s="1"/>
      <c r="B22" s="27" t="s">
        <v>12</v>
      </c>
      <c r="C22" s="6" t="s">
        <v>39</v>
      </c>
      <c r="D22" s="23">
        <v>1983</v>
      </c>
      <c r="E22" s="23">
        <v>2</v>
      </c>
      <c r="F22" s="23" t="s">
        <v>11</v>
      </c>
      <c r="G22" s="24">
        <v>346</v>
      </c>
      <c r="H22" s="25"/>
      <c r="I22" s="23">
        <v>2027</v>
      </c>
      <c r="J22" s="30" t="s">
        <v>36</v>
      </c>
    </row>
    <row r="23" spans="1:10" ht="58.15" customHeight="1">
      <c r="A23" s="1"/>
      <c r="B23" s="13">
        <v>6</v>
      </c>
      <c r="C23" s="6" t="s">
        <v>53</v>
      </c>
      <c r="D23" s="5">
        <v>1981</v>
      </c>
      <c r="E23" s="5">
        <v>2</v>
      </c>
      <c r="F23" s="5" t="s">
        <v>11</v>
      </c>
      <c r="G23" s="7">
        <v>380.7</v>
      </c>
      <c r="H23" s="8"/>
      <c r="I23" s="5">
        <v>2027</v>
      </c>
      <c r="J23" s="59" t="s">
        <v>13</v>
      </c>
    </row>
    <row r="24" spans="1:10" ht="58.15" customHeight="1">
      <c r="A24" s="1"/>
      <c r="B24" s="34">
        <v>7</v>
      </c>
      <c r="C24" s="35" t="s">
        <v>59</v>
      </c>
      <c r="D24" s="36">
        <v>1980</v>
      </c>
      <c r="E24" s="36">
        <v>3</v>
      </c>
      <c r="F24" s="36" t="s">
        <v>11</v>
      </c>
      <c r="G24" s="42">
        <v>1031.9000000000001</v>
      </c>
      <c r="H24" s="43"/>
      <c r="I24" s="36">
        <v>2027</v>
      </c>
      <c r="J24" s="58" t="s">
        <v>13</v>
      </c>
    </row>
    <row r="25" spans="1:10" ht="59.25" customHeight="1" thickBot="1">
      <c r="A25" s="1"/>
      <c r="B25" s="16">
        <v>8</v>
      </c>
      <c r="C25" s="17" t="s">
        <v>45</v>
      </c>
      <c r="D25" s="18">
        <v>1985</v>
      </c>
      <c r="E25" s="18">
        <v>5</v>
      </c>
      <c r="F25" s="18" t="s">
        <v>11</v>
      </c>
      <c r="G25" s="19">
        <v>2005</v>
      </c>
      <c r="H25" s="20"/>
      <c r="I25" s="18">
        <v>2027</v>
      </c>
      <c r="J25" s="14" t="s">
        <v>13</v>
      </c>
    </row>
    <row r="26" spans="1:10" ht="24" customHeight="1" thickBot="1">
      <c r="A26" s="1"/>
      <c r="B26" s="68" t="s">
        <v>40</v>
      </c>
      <c r="C26" s="69"/>
      <c r="D26" s="33"/>
      <c r="E26" s="33"/>
      <c r="F26" s="33"/>
      <c r="G26" s="46">
        <f>G22+G23+G24+G25</f>
        <v>3763.6000000000004</v>
      </c>
      <c r="H26" s="44"/>
      <c r="I26" s="33"/>
      <c r="J26" s="45"/>
    </row>
    <row r="27" spans="1:10" ht="66.599999999999994" customHeight="1">
      <c r="A27" s="1"/>
      <c r="B27" s="47">
        <v>9</v>
      </c>
      <c r="C27" s="48" t="s">
        <v>49</v>
      </c>
      <c r="D27" s="49">
        <v>1983</v>
      </c>
      <c r="E27" s="49">
        <v>5</v>
      </c>
      <c r="F27" s="49" t="s">
        <v>11</v>
      </c>
      <c r="G27" s="50">
        <v>3108</v>
      </c>
      <c r="H27" s="51"/>
      <c r="I27" s="49">
        <v>2028</v>
      </c>
      <c r="J27" s="14" t="s">
        <v>21</v>
      </c>
    </row>
    <row r="28" spans="1:10" ht="66.599999999999994" customHeight="1" thickBot="1">
      <c r="A28" s="1"/>
      <c r="B28" s="13">
        <v>10</v>
      </c>
      <c r="C28" s="6" t="s">
        <v>57</v>
      </c>
      <c r="D28" s="5">
        <v>1976</v>
      </c>
      <c r="E28" s="5">
        <v>3</v>
      </c>
      <c r="F28" s="5" t="s">
        <v>11</v>
      </c>
      <c r="G28" s="31">
        <v>1037.0999999999999</v>
      </c>
      <c r="H28" s="32" t="s">
        <v>47</v>
      </c>
      <c r="I28" s="5">
        <v>2028</v>
      </c>
      <c r="J28" s="30" t="s">
        <v>48</v>
      </c>
    </row>
    <row r="29" spans="1:10" ht="20.25" customHeight="1" thickBot="1">
      <c r="A29" s="1"/>
      <c r="B29" s="68" t="s">
        <v>41</v>
      </c>
      <c r="C29" s="70"/>
      <c r="D29" s="70"/>
      <c r="E29" s="55"/>
      <c r="F29" s="53"/>
      <c r="G29" s="54">
        <f>G27+G28</f>
        <v>4145.1000000000004</v>
      </c>
      <c r="H29" s="78"/>
      <c r="I29" s="79"/>
      <c r="J29" s="80"/>
    </row>
    <row r="30" spans="1:10" ht="70.150000000000006" customHeight="1">
      <c r="A30" s="1"/>
      <c r="B30" s="21">
        <v>11</v>
      </c>
      <c r="C30" s="22" t="s">
        <v>50</v>
      </c>
      <c r="D30" s="23">
        <v>1981</v>
      </c>
      <c r="E30" s="23">
        <v>3</v>
      </c>
      <c r="F30" s="23" t="s">
        <v>11</v>
      </c>
      <c r="G30" s="24">
        <v>1379</v>
      </c>
      <c r="H30" s="25"/>
      <c r="I30" s="23">
        <v>2029</v>
      </c>
      <c r="J30" s="26" t="s">
        <v>21</v>
      </c>
    </row>
    <row r="31" spans="1:10" ht="70.150000000000006" customHeight="1">
      <c r="A31" s="1"/>
      <c r="B31" s="12">
        <v>12</v>
      </c>
      <c r="C31" s="6" t="s">
        <v>51</v>
      </c>
      <c r="D31" s="5">
        <v>1976</v>
      </c>
      <c r="E31" s="5">
        <v>2</v>
      </c>
      <c r="F31" s="5" t="s">
        <v>11</v>
      </c>
      <c r="G31" s="7">
        <v>245.5</v>
      </c>
      <c r="H31" s="8"/>
      <c r="I31" s="5">
        <v>2028</v>
      </c>
      <c r="J31" s="30" t="s">
        <v>36</v>
      </c>
    </row>
    <row r="32" spans="1:10" ht="70.150000000000006" customHeight="1">
      <c r="A32" s="1"/>
      <c r="B32" s="21">
        <v>13</v>
      </c>
      <c r="C32" s="22" t="s">
        <v>52</v>
      </c>
      <c r="D32" s="23">
        <v>1972</v>
      </c>
      <c r="E32" s="23">
        <v>2</v>
      </c>
      <c r="F32" s="23" t="s">
        <v>11</v>
      </c>
      <c r="G32" s="24">
        <v>259</v>
      </c>
      <c r="H32" s="25"/>
      <c r="I32" s="23">
        <v>2029</v>
      </c>
      <c r="J32" s="26" t="s">
        <v>21</v>
      </c>
    </row>
    <row r="33" spans="1:13" ht="56.45" customHeight="1">
      <c r="A33" s="1"/>
      <c r="B33" s="21">
        <v>14</v>
      </c>
      <c r="C33" s="10" t="s">
        <v>56</v>
      </c>
      <c r="D33" s="23">
        <v>1966</v>
      </c>
      <c r="E33" s="23">
        <v>2</v>
      </c>
      <c r="F33" s="23" t="s">
        <v>11</v>
      </c>
      <c r="G33" s="24">
        <v>777</v>
      </c>
      <c r="H33" s="25"/>
      <c r="I33" s="23">
        <v>2029</v>
      </c>
      <c r="J33" s="15" t="s">
        <v>55</v>
      </c>
    </row>
    <row r="34" spans="1:13" ht="58.15" customHeight="1" thickBot="1">
      <c r="A34" s="1"/>
      <c r="B34" s="12">
        <v>15</v>
      </c>
      <c r="C34" s="10" t="s">
        <v>54</v>
      </c>
      <c r="D34" s="2">
        <v>1964</v>
      </c>
      <c r="E34" s="2">
        <v>2</v>
      </c>
      <c r="F34" s="2" t="s">
        <v>11</v>
      </c>
      <c r="G34" s="2">
        <v>777</v>
      </c>
      <c r="H34" s="2"/>
      <c r="I34" s="2">
        <v>2029</v>
      </c>
      <c r="J34" s="15" t="s">
        <v>55</v>
      </c>
    </row>
    <row r="35" spans="1:13" ht="19.5" thickBot="1">
      <c r="A35" s="1"/>
      <c r="B35" s="76" t="s">
        <v>42</v>
      </c>
      <c r="C35" s="77"/>
      <c r="D35" s="77"/>
      <c r="E35" s="55"/>
      <c r="F35" s="53"/>
      <c r="G35" s="54">
        <f>G30+G31+G32+G33+G34</f>
        <v>3437.5</v>
      </c>
      <c r="H35" s="78"/>
      <c r="I35" s="79"/>
      <c r="J35" s="80"/>
    </row>
    <row r="36" spans="1:13" ht="64.5" thickBot="1">
      <c r="A36" s="1"/>
      <c r="B36" s="16">
        <v>16</v>
      </c>
      <c r="C36" s="17" t="s">
        <v>46</v>
      </c>
      <c r="D36" s="18">
        <v>1997</v>
      </c>
      <c r="E36" s="18">
        <v>5</v>
      </c>
      <c r="F36" s="18" t="s">
        <v>11</v>
      </c>
      <c r="G36" s="19">
        <v>4772</v>
      </c>
      <c r="H36" s="20"/>
      <c r="I36" s="18">
        <v>2030</v>
      </c>
      <c r="J36" s="14" t="s">
        <v>20</v>
      </c>
    </row>
    <row r="37" spans="1:13" ht="19.5" thickBot="1">
      <c r="A37" s="1"/>
      <c r="B37" s="76" t="s">
        <v>43</v>
      </c>
      <c r="C37" s="77"/>
      <c r="D37" s="77"/>
      <c r="E37" s="52"/>
      <c r="F37" s="52"/>
      <c r="G37" s="56">
        <f>G36</f>
        <v>4772</v>
      </c>
      <c r="H37" s="100"/>
      <c r="I37" s="100"/>
      <c r="J37" s="101"/>
    </row>
    <row r="38" spans="1:13" ht="19.5" thickBot="1">
      <c r="A38" s="11"/>
      <c r="B38" s="96" t="s">
        <v>44</v>
      </c>
      <c r="C38" s="97"/>
      <c r="D38" s="97"/>
      <c r="E38" s="97"/>
      <c r="F38" s="97"/>
      <c r="G38" s="57">
        <f>G21+G26+G29+G35+G37</f>
        <v>19540</v>
      </c>
      <c r="H38" s="98"/>
      <c r="I38" s="98"/>
      <c r="J38" s="99"/>
    </row>
    <row r="39" spans="1:13" ht="3.75" customHeight="1"/>
    <row r="40" spans="1:13" ht="63" customHeight="1">
      <c r="C40" s="72" t="s">
        <v>60</v>
      </c>
      <c r="D40" s="72"/>
      <c r="E40" s="72"/>
      <c r="F40" s="72"/>
      <c r="G40" s="73" t="s">
        <v>24</v>
      </c>
      <c r="H40" s="73"/>
      <c r="I40" s="74" t="s">
        <v>61</v>
      </c>
      <c r="J40" s="74"/>
      <c r="M40" s="61"/>
    </row>
    <row r="42" spans="1:13" ht="18.75">
      <c r="C42" s="1"/>
      <c r="D42" s="1"/>
      <c r="E42" s="1"/>
    </row>
    <row r="43" spans="1:13" ht="18.75">
      <c r="C43" s="1"/>
      <c r="D43" s="1"/>
      <c r="E43" s="1"/>
    </row>
    <row r="44" spans="1:13" ht="18.75">
      <c r="C44" s="1"/>
      <c r="D44" s="1"/>
      <c r="E44" s="1"/>
    </row>
    <row r="45" spans="1:13" ht="18.75">
      <c r="C45" s="1"/>
      <c r="D45" s="1"/>
      <c r="E45" s="1"/>
    </row>
    <row r="46" spans="1:13" ht="18.75">
      <c r="C46" s="1"/>
      <c r="D46" s="1"/>
      <c r="E46" s="1"/>
    </row>
    <row r="47" spans="1:13" ht="18.75">
      <c r="C47" s="1"/>
      <c r="D47" s="1"/>
      <c r="E47" s="1"/>
    </row>
  </sheetData>
  <mergeCells count="26">
    <mergeCell ref="C40:F40"/>
    <mergeCell ref="B38:F38"/>
    <mergeCell ref="H38:J38"/>
    <mergeCell ref="H35:J35"/>
    <mergeCell ref="H37:J37"/>
    <mergeCell ref="L2:M2"/>
    <mergeCell ref="G2:I2"/>
    <mergeCell ref="G40:H40"/>
    <mergeCell ref="I40:J40"/>
    <mergeCell ref="C10:J10"/>
    <mergeCell ref="B35:D35"/>
    <mergeCell ref="B37:D37"/>
    <mergeCell ref="C9:J9"/>
    <mergeCell ref="H29:J29"/>
    <mergeCell ref="H12:H15"/>
    <mergeCell ref="I12:I15"/>
    <mergeCell ref="J12:J15"/>
    <mergeCell ref="B16:J16"/>
    <mergeCell ref="B12:B15"/>
    <mergeCell ref="C12:C15"/>
    <mergeCell ref="D12:D15"/>
    <mergeCell ref="E12:E15"/>
    <mergeCell ref="F12:F15"/>
    <mergeCell ref="G12:G15"/>
    <mergeCell ref="B26:C26"/>
    <mergeCell ref="B29:D29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33"/>
  <sheetViews>
    <sheetView tabSelected="1" workbookViewId="0">
      <selection activeCell="B1" sqref="B1:J8"/>
    </sheetView>
  </sheetViews>
  <sheetFormatPr defaultRowHeight="15"/>
  <cols>
    <col min="1" max="1" width="1.7109375" customWidth="1"/>
    <col min="2" max="2" width="4.28515625" customWidth="1"/>
    <col min="3" max="3" width="22.85546875" customWidth="1"/>
    <col min="4" max="4" width="8.7109375" customWidth="1"/>
    <col min="5" max="5" width="9" customWidth="1"/>
    <col min="6" max="6" width="9.5703125" customWidth="1"/>
    <col min="7" max="7" width="11.5703125" customWidth="1"/>
    <col min="8" max="8" width="14.85546875" customWidth="1"/>
    <col min="9" max="9" width="13.5703125" customWidth="1"/>
    <col min="10" max="10" width="39.85546875" customWidth="1"/>
  </cols>
  <sheetData>
    <row r="1" spans="2:14" ht="18.75">
      <c r="B1" s="1"/>
      <c r="C1" s="75" t="s">
        <v>33</v>
      </c>
      <c r="D1" s="75"/>
      <c r="E1" s="75"/>
      <c r="F1" s="75"/>
      <c r="G1" s="75"/>
      <c r="H1" s="75"/>
      <c r="I1" s="75"/>
      <c r="J1" s="75"/>
    </row>
    <row r="2" spans="2:14" ht="18" customHeight="1" thickBot="1">
      <c r="B2" s="1"/>
      <c r="C2" s="75" t="s">
        <v>63</v>
      </c>
      <c r="D2" s="75"/>
      <c r="E2" s="75"/>
      <c r="F2" s="75"/>
      <c r="G2" s="75"/>
      <c r="H2" s="75"/>
      <c r="I2" s="75"/>
      <c r="J2" s="75"/>
    </row>
    <row r="3" spans="2:14" ht="19.5" hidden="1" thickBot="1">
      <c r="B3" s="1"/>
      <c r="C3" s="1"/>
      <c r="D3" s="1"/>
      <c r="E3" s="1"/>
      <c r="F3" s="1"/>
      <c r="G3" s="1"/>
      <c r="H3" s="1"/>
      <c r="I3" s="1"/>
      <c r="J3" s="1"/>
    </row>
    <row r="4" spans="2:14">
      <c r="B4" s="87" t="s">
        <v>0</v>
      </c>
      <c r="C4" s="90" t="s">
        <v>1</v>
      </c>
      <c r="D4" s="93" t="s">
        <v>2</v>
      </c>
      <c r="E4" s="65" t="s">
        <v>3</v>
      </c>
      <c r="F4" s="65" t="s">
        <v>4</v>
      </c>
      <c r="G4" s="65" t="s">
        <v>14</v>
      </c>
      <c r="H4" s="65" t="s">
        <v>5</v>
      </c>
      <c r="I4" s="65" t="s">
        <v>6</v>
      </c>
      <c r="J4" s="81" t="s">
        <v>7</v>
      </c>
    </row>
    <row r="5" spans="2:14">
      <c r="B5" s="88"/>
      <c r="C5" s="91"/>
      <c r="D5" s="94"/>
      <c r="E5" s="66"/>
      <c r="F5" s="66"/>
      <c r="G5" s="66"/>
      <c r="H5" s="66"/>
      <c r="I5" s="66"/>
      <c r="J5" s="82"/>
    </row>
    <row r="6" spans="2:14">
      <c r="B6" s="88"/>
      <c r="C6" s="91"/>
      <c r="D6" s="94"/>
      <c r="E6" s="66"/>
      <c r="F6" s="66"/>
      <c r="G6" s="66"/>
      <c r="H6" s="66"/>
      <c r="I6" s="66"/>
      <c r="J6" s="82"/>
    </row>
    <row r="7" spans="2:14" ht="38.450000000000003" customHeight="1">
      <c r="B7" s="89"/>
      <c r="C7" s="92"/>
      <c r="D7" s="95"/>
      <c r="E7" s="67"/>
      <c r="F7" s="67"/>
      <c r="G7" s="67"/>
      <c r="H7" s="67"/>
      <c r="I7" s="67"/>
      <c r="J7" s="83"/>
    </row>
    <row r="8" spans="2:14" ht="16.5">
      <c r="B8" s="84" t="s">
        <v>62</v>
      </c>
      <c r="C8" s="85"/>
      <c r="D8" s="85"/>
      <c r="E8" s="85"/>
      <c r="F8" s="85"/>
      <c r="G8" s="85"/>
      <c r="H8" s="85"/>
      <c r="I8" s="85"/>
      <c r="J8" s="86"/>
    </row>
    <row r="9" spans="2:14" ht="42.6" customHeight="1">
      <c r="B9" s="12" t="s">
        <v>9</v>
      </c>
      <c r="C9" s="6" t="s">
        <v>35</v>
      </c>
      <c r="D9" s="2">
        <v>1968</v>
      </c>
      <c r="E9" s="2">
        <v>2</v>
      </c>
      <c r="F9" s="2" t="s">
        <v>11</v>
      </c>
      <c r="G9" s="4">
        <v>352.6</v>
      </c>
      <c r="H9" s="3"/>
      <c r="I9" s="2">
        <v>2026</v>
      </c>
      <c r="J9" s="30" t="s">
        <v>36</v>
      </c>
    </row>
    <row r="10" spans="2:14" ht="53.45" customHeight="1">
      <c r="B10" s="13" t="s">
        <v>10</v>
      </c>
      <c r="C10" s="6" t="s">
        <v>37</v>
      </c>
      <c r="D10" s="5">
        <v>1983</v>
      </c>
      <c r="E10" s="5">
        <v>5</v>
      </c>
      <c r="F10" s="5" t="s">
        <v>11</v>
      </c>
      <c r="G10" s="7">
        <v>1649</v>
      </c>
      <c r="H10" s="8"/>
      <c r="I10" s="5">
        <v>2026</v>
      </c>
      <c r="J10" s="30" t="s">
        <v>36</v>
      </c>
      <c r="N10" s="61"/>
    </row>
    <row r="11" spans="2:14" ht="57" customHeight="1">
      <c r="B11" s="13">
        <v>3</v>
      </c>
      <c r="C11" s="6" t="s">
        <v>25</v>
      </c>
      <c r="D11" s="5">
        <v>1962</v>
      </c>
      <c r="E11" s="5">
        <v>2</v>
      </c>
      <c r="F11" s="5" t="s">
        <v>11</v>
      </c>
      <c r="G11" s="7">
        <v>309.2</v>
      </c>
      <c r="H11" s="8"/>
      <c r="I11" s="5">
        <v>2026</v>
      </c>
      <c r="J11" s="30" t="s">
        <v>21</v>
      </c>
    </row>
    <row r="12" spans="2:14" ht="57" customHeight="1" thickBot="1">
      <c r="B12" s="13">
        <v>4</v>
      </c>
      <c r="C12" s="6" t="s">
        <v>58</v>
      </c>
      <c r="D12" s="5">
        <v>1981</v>
      </c>
      <c r="E12" s="5">
        <v>3</v>
      </c>
      <c r="F12" s="5" t="s">
        <v>11</v>
      </c>
      <c r="G12" s="31">
        <v>1111</v>
      </c>
      <c r="H12" s="32"/>
      <c r="I12" s="5">
        <v>2026</v>
      </c>
      <c r="J12" s="60" t="s">
        <v>36</v>
      </c>
    </row>
    <row r="13" spans="2:14" ht="18.600000000000001" customHeight="1" thickBot="1">
      <c r="B13" s="37"/>
      <c r="C13" s="38" t="s">
        <v>38</v>
      </c>
      <c r="D13" s="39"/>
      <c r="E13" s="39"/>
      <c r="F13" s="39"/>
      <c r="G13" s="54">
        <f>G9+G10+G11+G12</f>
        <v>3421.7999999999997</v>
      </c>
      <c r="H13" s="40"/>
      <c r="I13" s="39"/>
      <c r="J13" s="41"/>
    </row>
    <row r="14" spans="2:14" ht="57" customHeight="1">
      <c r="B14" s="13">
        <v>5</v>
      </c>
      <c r="C14" s="6" t="s">
        <v>53</v>
      </c>
      <c r="D14" s="5">
        <v>1981</v>
      </c>
      <c r="E14" s="5">
        <v>2</v>
      </c>
      <c r="F14" s="5" t="s">
        <v>11</v>
      </c>
      <c r="G14" s="7">
        <v>380.7</v>
      </c>
      <c r="H14" s="8"/>
      <c r="I14" s="5">
        <v>2027</v>
      </c>
      <c r="J14" s="59" t="s">
        <v>13</v>
      </c>
    </row>
    <row r="15" spans="2:14" ht="58.9" customHeight="1">
      <c r="B15" s="34">
        <v>6</v>
      </c>
      <c r="C15" s="35" t="s">
        <v>59</v>
      </c>
      <c r="D15" s="36">
        <v>1980</v>
      </c>
      <c r="E15" s="36">
        <v>3</v>
      </c>
      <c r="F15" s="36" t="s">
        <v>11</v>
      </c>
      <c r="G15" s="42">
        <v>1031.9000000000001</v>
      </c>
      <c r="H15" s="43"/>
      <c r="I15" s="36">
        <v>2027</v>
      </c>
      <c r="J15" s="58" t="s">
        <v>13</v>
      </c>
    </row>
    <row r="16" spans="2:14" ht="58.15" customHeight="1" thickBot="1">
      <c r="B16" s="16">
        <v>7</v>
      </c>
      <c r="C16" s="17" t="s">
        <v>45</v>
      </c>
      <c r="D16" s="18">
        <v>1985</v>
      </c>
      <c r="E16" s="18">
        <v>5</v>
      </c>
      <c r="F16" s="18" t="s">
        <v>11</v>
      </c>
      <c r="G16" s="19">
        <v>2005</v>
      </c>
      <c r="H16" s="20"/>
      <c r="I16" s="18">
        <v>2027</v>
      </c>
      <c r="J16" s="14" t="s">
        <v>13</v>
      </c>
    </row>
    <row r="17" spans="2:10" ht="17.25" thickBot="1">
      <c r="B17" s="68" t="s">
        <v>40</v>
      </c>
      <c r="C17" s="69"/>
      <c r="D17" s="33"/>
      <c r="E17" s="33"/>
      <c r="F17" s="33"/>
      <c r="G17" s="63">
        <f>G14+G15+G16</f>
        <v>3417.6000000000004</v>
      </c>
      <c r="H17" s="44"/>
      <c r="I17" s="33"/>
      <c r="J17" s="45"/>
    </row>
    <row r="18" spans="2:10" ht="56.45" customHeight="1" thickBot="1">
      <c r="B18" s="47">
        <v>8</v>
      </c>
      <c r="C18" s="48" t="s">
        <v>49</v>
      </c>
      <c r="D18" s="49">
        <v>1983</v>
      </c>
      <c r="E18" s="49">
        <v>5</v>
      </c>
      <c r="F18" s="49" t="s">
        <v>11</v>
      </c>
      <c r="G18" s="50">
        <v>3108</v>
      </c>
      <c r="H18" s="51"/>
      <c r="I18" s="49">
        <v>2028</v>
      </c>
      <c r="J18" s="14" t="s">
        <v>21</v>
      </c>
    </row>
    <row r="19" spans="2:10" ht="17.25" thickBot="1">
      <c r="B19" s="68" t="s">
        <v>41</v>
      </c>
      <c r="C19" s="70"/>
      <c r="D19" s="69"/>
      <c r="E19" s="55"/>
      <c r="F19" s="53"/>
      <c r="G19" s="54">
        <f>G18</f>
        <v>3108</v>
      </c>
      <c r="H19" s="78"/>
      <c r="I19" s="79"/>
      <c r="J19" s="80"/>
    </row>
    <row r="20" spans="2:10" ht="54.6" customHeight="1">
      <c r="B20" s="21">
        <v>9</v>
      </c>
      <c r="C20" s="22" t="s">
        <v>50</v>
      </c>
      <c r="D20" s="23">
        <v>1981</v>
      </c>
      <c r="E20" s="23">
        <v>3</v>
      </c>
      <c r="F20" s="23" t="s">
        <v>11</v>
      </c>
      <c r="G20" s="24">
        <v>1379</v>
      </c>
      <c r="H20" s="25"/>
      <c r="I20" s="23">
        <v>2029</v>
      </c>
      <c r="J20" s="26" t="s">
        <v>21</v>
      </c>
    </row>
    <row r="21" spans="2:10" ht="55.15" customHeight="1">
      <c r="B21" s="21">
        <v>10</v>
      </c>
      <c r="C21" s="10" t="s">
        <v>56</v>
      </c>
      <c r="D21" s="23">
        <v>1966</v>
      </c>
      <c r="E21" s="23">
        <v>2</v>
      </c>
      <c r="F21" s="23" t="s">
        <v>11</v>
      </c>
      <c r="G21" s="24">
        <v>777</v>
      </c>
      <c r="H21" s="25"/>
      <c r="I21" s="23">
        <v>2029</v>
      </c>
      <c r="J21" s="15" t="s">
        <v>55</v>
      </c>
    </row>
    <row r="22" spans="2:10" ht="55.15" customHeight="1">
      <c r="B22" s="21">
        <v>11</v>
      </c>
      <c r="C22" s="10" t="s">
        <v>64</v>
      </c>
      <c r="D22" s="23">
        <v>1954</v>
      </c>
      <c r="E22" s="23">
        <v>2</v>
      </c>
      <c r="F22" s="23" t="s">
        <v>65</v>
      </c>
      <c r="G22" s="24">
        <v>453</v>
      </c>
      <c r="H22" s="25"/>
      <c r="I22" s="23">
        <v>2029</v>
      </c>
      <c r="J22" s="15" t="s">
        <v>55</v>
      </c>
    </row>
    <row r="23" spans="2:10" ht="57" customHeight="1" thickBot="1">
      <c r="B23" s="12">
        <v>12</v>
      </c>
      <c r="C23" s="10" t="s">
        <v>54</v>
      </c>
      <c r="D23" s="2">
        <v>1964</v>
      </c>
      <c r="E23" s="2">
        <v>2</v>
      </c>
      <c r="F23" s="2" t="s">
        <v>11</v>
      </c>
      <c r="G23" s="2">
        <v>777</v>
      </c>
      <c r="H23" s="2"/>
      <c r="I23" s="2">
        <v>2029</v>
      </c>
      <c r="J23" s="15" t="s">
        <v>55</v>
      </c>
    </row>
    <row r="24" spans="2:10" ht="17.25" thickBot="1">
      <c r="B24" s="76" t="s">
        <v>42</v>
      </c>
      <c r="C24" s="77"/>
      <c r="D24" s="102"/>
      <c r="E24" s="55"/>
      <c r="F24" s="53"/>
      <c r="G24" s="54">
        <f>G20+G21+G22+G23</f>
        <v>3386</v>
      </c>
      <c r="H24" s="78"/>
      <c r="I24" s="79"/>
      <c r="J24" s="80"/>
    </row>
    <row r="25" spans="2:10" ht="69.599999999999994" customHeight="1">
      <c r="B25" s="64">
        <v>13</v>
      </c>
      <c r="C25" s="6" t="s">
        <v>57</v>
      </c>
      <c r="D25" s="5">
        <v>1976</v>
      </c>
      <c r="E25" s="5">
        <v>3</v>
      </c>
      <c r="F25" s="5" t="s">
        <v>11</v>
      </c>
      <c r="G25" s="31">
        <v>1037.0999999999999</v>
      </c>
      <c r="H25" s="32" t="s">
        <v>47</v>
      </c>
      <c r="I25" s="5">
        <v>2030</v>
      </c>
      <c r="J25" s="30" t="s">
        <v>48</v>
      </c>
    </row>
    <row r="26" spans="2:10" ht="55.15" customHeight="1">
      <c r="B26" s="13">
        <v>14</v>
      </c>
      <c r="C26" s="6" t="s">
        <v>51</v>
      </c>
      <c r="D26" s="5">
        <v>1976</v>
      </c>
      <c r="E26" s="5">
        <v>2</v>
      </c>
      <c r="F26" s="5" t="s">
        <v>11</v>
      </c>
      <c r="G26" s="7">
        <v>245.5</v>
      </c>
      <c r="H26" s="8"/>
      <c r="I26" s="5">
        <v>2030</v>
      </c>
      <c r="J26" s="30" t="s">
        <v>36</v>
      </c>
    </row>
    <row r="27" spans="2:10" ht="55.15" customHeight="1">
      <c r="B27" s="13">
        <v>15</v>
      </c>
      <c r="C27" s="22" t="s">
        <v>52</v>
      </c>
      <c r="D27" s="23">
        <v>1972</v>
      </c>
      <c r="E27" s="23">
        <v>2</v>
      </c>
      <c r="F27" s="23" t="s">
        <v>11</v>
      </c>
      <c r="G27" s="24">
        <v>259</v>
      </c>
      <c r="H27" s="25"/>
      <c r="I27" s="23">
        <v>2030</v>
      </c>
      <c r="J27" s="26" t="s">
        <v>21</v>
      </c>
    </row>
    <row r="28" spans="2:10" ht="55.15" customHeight="1">
      <c r="B28" s="13">
        <v>16</v>
      </c>
      <c r="C28" s="6" t="s">
        <v>45</v>
      </c>
      <c r="D28" s="5">
        <v>1985</v>
      </c>
      <c r="E28" s="5">
        <v>4</v>
      </c>
      <c r="F28" s="5" t="s">
        <v>11</v>
      </c>
      <c r="G28" s="7">
        <v>1282</v>
      </c>
      <c r="H28" s="8"/>
      <c r="I28" s="5">
        <v>2030</v>
      </c>
      <c r="J28" s="59" t="s">
        <v>13</v>
      </c>
    </row>
    <row r="29" spans="2:10" ht="57.6" customHeight="1" thickBot="1">
      <c r="B29" s="34">
        <v>17</v>
      </c>
      <c r="C29" s="22" t="s">
        <v>39</v>
      </c>
      <c r="D29" s="23">
        <v>1983</v>
      </c>
      <c r="E29" s="23">
        <v>2</v>
      </c>
      <c r="F29" s="23" t="s">
        <v>11</v>
      </c>
      <c r="G29" s="24">
        <v>346</v>
      </c>
      <c r="H29" s="25"/>
      <c r="I29" s="23">
        <v>2030</v>
      </c>
      <c r="J29" s="62" t="s">
        <v>36</v>
      </c>
    </row>
    <row r="30" spans="2:10" ht="17.25" thickBot="1">
      <c r="B30" s="76" t="s">
        <v>43</v>
      </c>
      <c r="C30" s="77"/>
      <c r="D30" s="77"/>
      <c r="E30" s="52"/>
      <c r="F30" s="52"/>
      <c r="G30" s="56">
        <f>G25+G26+G27+G28+G29</f>
        <v>3169.6</v>
      </c>
      <c r="H30" s="100"/>
      <c r="I30" s="100"/>
      <c r="J30" s="101"/>
    </row>
    <row r="31" spans="2:10" ht="17.25" thickBot="1">
      <c r="B31" s="103" t="s">
        <v>44</v>
      </c>
      <c r="C31" s="104"/>
      <c r="D31" s="104"/>
      <c r="E31" s="104"/>
      <c r="F31" s="105"/>
      <c r="G31" s="57">
        <f>G13+G17+G19+G24+G30</f>
        <v>16503</v>
      </c>
      <c r="H31" s="98"/>
      <c r="I31" s="98"/>
      <c r="J31" s="99"/>
    </row>
    <row r="32" spans="2:10" hidden="1"/>
    <row r="33" spans="3:10" ht="61.15" customHeight="1">
      <c r="C33" s="72" t="s">
        <v>60</v>
      </c>
      <c r="D33" s="72"/>
      <c r="E33" s="72"/>
      <c r="F33" s="72"/>
      <c r="G33" s="73" t="s">
        <v>24</v>
      </c>
      <c r="H33" s="73"/>
      <c r="I33" s="74" t="s">
        <v>61</v>
      </c>
      <c r="J33" s="74"/>
    </row>
  </sheetData>
  <mergeCells count="24">
    <mergeCell ref="B8:J8"/>
    <mergeCell ref="B17:C17"/>
    <mergeCell ref="B19:D19"/>
    <mergeCell ref="H19:J19"/>
    <mergeCell ref="C33:F33"/>
    <mergeCell ref="G33:H33"/>
    <mergeCell ref="I33:J33"/>
    <mergeCell ref="B24:D24"/>
    <mergeCell ref="H24:J24"/>
    <mergeCell ref="B30:D30"/>
    <mergeCell ref="H30:J30"/>
    <mergeCell ref="B31:F31"/>
    <mergeCell ref="H31:J31"/>
    <mergeCell ref="C1:J1"/>
    <mergeCell ref="C2:J2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2026-01-16T07:06:58Z</cp:lastPrinted>
  <dcterms:created xsi:type="dcterms:W3CDTF">2023-01-30T05:45:05Z</dcterms:created>
  <dcterms:modified xsi:type="dcterms:W3CDTF">2026-02-06T11:56:33Z</dcterms:modified>
</cp:coreProperties>
</file>